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317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/>
  <c r="U33"/>
  <c r="Q33"/>
  <c r="M33"/>
  <c r="Y32"/>
  <c r="Q32"/>
  <c r="M32"/>
  <c r="Y31"/>
  <c r="Q31"/>
  <c r="M31"/>
  <c r="Y30"/>
  <c r="U30"/>
  <c r="Q30"/>
  <c r="M30"/>
  <c r="Z30" l="1"/>
  <c r="Z32"/>
  <c r="Z33"/>
  <c r="Z31"/>
  <c r="Q11"/>
  <c r="Q12"/>
  <c r="M10"/>
  <c r="Q10"/>
  <c r="U10"/>
  <c r="Y10"/>
  <c r="M11"/>
  <c r="U11"/>
  <c r="Y11"/>
  <c r="M12"/>
  <c r="U12"/>
  <c r="Y12"/>
  <c r="M13"/>
  <c r="Q13"/>
  <c r="Y13"/>
  <c r="M14"/>
  <c r="Q14"/>
  <c r="U14"/>
  <c r="Y14"/>
  <c r="M15"/>
  <c r="Q15"/>
  <c r="U15"/>
  <c r="Y15"/>
  <c r="M16"/>
  <c r="Q16"/>
  <c r="U16"/>
  <c r="Y16"/>
  <c r="M17"/>
  <c r="Q17"/>
  <c r="U17"/>
  <c r="Y17"/>
  <c r="M18"/>
  <c r="Q18"/>
  <c r="U18"/>
  <c r="Y18"/>
  <c r="M19"/>
  <c r="Q19"/>
  <c r="U19"/>
  <c r="Y19"/>
  <c r="M20"/>
  <c r="Q20"/>
  <c r="U20"/>
  <c r="Y20"/>
  <c r="M21"/>
  <c r="Q21"/>
  <c r="U21"/>
  <c r="Y21"/>
  <c r="Y9"/>
  <c r="Q9"/>
  <c r="M9"/>
  <c r="U9"/>
  <c r="Z19" l="1"/>
  <c r="Z15"/>
  <c r="Z13"/>
  <c r="Z16"/>
  <c r="Z18"/>
  <c r="Z12"/>
  <c r="Z14"/>
  <c r="Z20"/>
  <c r="Z17"/>
  <c r="Z21"/>
  <c r="Z11"/>
  <c r="Z10"/>
  <c r="Z9"/>
</calcChain>
</file>

<file path=xl/sharedStrings.xml><?xml version="1.0" encoding="utf-8"?>
<sst xmlns="http://schemas.openxmlformats.org/spreadsheetml/2006/main" count="140" uniqueCount="85">
  <si>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</si>
  <si>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</si>
  <si>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</si>
  <si>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</si>
  <si>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</si>
  <si>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</si>
  <si>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</si>
  <si>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</si>
  <si>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</si>
  <si>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</si>
  <si>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</si>
  <si>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</si>
  <si>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</si>
  <si>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</si>
  <si>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</si>
  <si>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</si>
  <si>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</si>
  <si>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</si>
  <si>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</si>
  <si>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</si>
  <si>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</si>
  <si>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</si>
  <si>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</si>
  <si>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</si>
  <si>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</si>
  <si>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</si>
  <si>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</si>
  <si>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</si>
  <si>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</si>
  <si>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</si>
  <si>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</si>
  <si>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</si>
  <si>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 xml:space="preserve">JEFATURA DE DESARROLLO RURAL </t>
  </si>
  <si>
    <t>04 DE ENERO DEL 2024</t>
  </si>
  <si>
    <t xml:space="preserve">MARÍA ARACELI LOMELI SÁNCHEZ </t>
  </si>
  <si>
    <t xml:space="preserve">PROGRAMA VIALIDADES ÓPTIMAS PARA INCREMENTAR PRODUCTIVIDAD RURAL </t>
  </si>
  <si>
    <t xml:space="preserve">BIEN </t>
  </si>
  <si>
    <t>PRODUCTOS MINERALES NO METÁLICOS</t>
  </si>
  <si>
    <t xml:space="preserve">ASFALTO PARA BACHEAR CAMINOS RURALES </t>
  </si>
  <si>
    <t xml:space="preserve">TONELADA </t>
  </si>
  <si>
    <t xml:space="preserve">CEMENTO Y PRODUCTOS DE CONCRETO </t>
  </si>
  <si>
    <t xml:space="preserve">CEMENTO PARA VADOS, PUENTES, GUARDAGANADOS, MAMPOSTEO, ETC. </t>
  </si>
  <si>
    <t xml:space="preserve">MADERA Y PRODUCTOS DE MADERA </t>
  </si>
  <si>
    <t xml:space="preserve">ESTACAS DE MADERA PARA LEVANTAMIENTOS TOPOGRÁFICOS </t>
  </si>
  <si>
    <t xml:space="preserve">PIEZA </t>
  </si>
  <si>
    <t>ARTÍCULOS METÁLICOS PARA LA CONSTRUCCIÓN</t>
  </si>
  <si>
    <t>MATERIAL PARA LA CONSTRUCCIÓN DE GUARDAGANADOS Y ALCANTARILLAS</t>
  </si>
  <si>
    <t>OTROS MATERIALES Y ARTÍCULOS DE CONSTRUCCIÓN Y REPARACIÓN</t>
  </si>
  <si>
    <t xml:space="preserve">PINTURA EN AEROSOL PARA MARCAR PUNTOS LEVANTAMIENTOS TOPOGRÁFICOS </t>
  </si>
  <si>
    <t>CAJA</t>
  </si>
  <si>
    <t xml:space="preserve">COMBUSTIBLES, LUBRICANTES Y ADITIVOS </t>
  </si>
  <si>
    <t xml:space="preserve">ACEITE DE MOTOR, HIDRÁULICO Y DE TRANSMISIÓN ORIGINAL CATERPILLAR PARA LAS MÁQUINAS DEL MÓDULO "A TODA MÁQUINA" </t>
  </si>
  <si>
    <t xml:space="preserve">CUBETAS </t>
  </si>
  <si>
    <t>PRENDAS DE SEGURIDAD Y PROTECCIÓN PERSONAL</t>
  </si>
  <si>
    <t>BOTAS DE PROTECCIÓN  PARA EL PERSONAL OEPRADOR DE LA JEFATURA (TÉCNICOS Y MAQUINISTAS)</t>
  </si>
  <si>
    <t>BOTAS</t>
  </si>
  <si>
    <t>HERRAMIENTAS MENORES</t>
  </si>
  <si>
    <t>HERRAMIENTAS PARA LOS TÉCNICOS ESPECIALIZADOS MAQUINISTAS, PARA QUE TENGAN LO NECESARIO PARA LAS MANIOBRAS QUE NECESITEN LAS MAQUINAS, ASI COMO BATERÍAS PARA EL EQUIPO DE TOPOGRAFÍA ESTACIÓN RUIDE</t>
  </si>
  <si>
    <t xml:space="preserve">PIEZAS </t>
  </si>
  <si>
    <t xml:space="preserve">REFACCIONES Y ACCESORIOS MENORES DE EQUIPOS DE TRANSPORTE </t>
  </si>
  <si>
    <t xml:space="preserve">LLANTAS PARA CAMIONES VOLTEOS Y MAQUINARIA EN GENERAL </t>
  </si>
  <si>
    <t xml:space="preserve">LLANTAS </t>
  </si>
  <si>
    <t xml:space="preserve">REFACCIONES Y ACCESORIOS MENORES DE MAQUINARIA Y OTROS EQUIPOS </t>
  </si>
  <si>
    <t xml:space="preserve">REFFACCIONES Y ACCESORIOS, PARA EL MÓDULO DE MAQUINARIA CONOCIDO COMO " A TODA MÁQUINA" COMODATO CON EL GOBIERNO DEL ESTADO A TRAVÉS DE LA SECRETARÍA DE AGRICULTURA Y DESARROLLO RURAL </t>
  </si>
  <si>
    <t xml:space="preserve">SERVICIO </t>
  </si>
  <si>
    <t>INSTALACIÓN, REPARACIÇON Y MANTENIMIENTO DE MAQUINARIA, OTROS EQUIPOS Y HERRAMIENTA</t>
  </si>
  <si>
    <t xml:space="preserve">MANTENIMIENTO PARA EL MÓDULO DE MAQUINARIA CONOCIDO COMO "A TODA MÁQUINA" COMODATO CON EL GOBIERNO DEL ESTADO A TRAVES DE LA SECRETARIA DE AGRICULTURA Y DESARROLLO RURAL </t>
  </si>
  <si>
    <t xml:space="preserve">INSTALACIÓN, REPARACIÓN Y MANTENIMIENTO DE EQUIPO DE COMPUTO Y TECNOLOGIA DE LA INFORMACIÓN </t>
  </si>
  <si>
    <t xml:space="preserve">SERVICIO DE LA ESTACIÓN TOTAL MARCA RUIDE, EQUIPO DE LEVANTAMIENTO TOPOGRAFICOS </t>
  </si>
  <si>
    <t xml:space="preserve">AYUDAS SOCIALES A PERSONAS </t>
  </si>
  <si>
    <t xml:space="preserve">PAGO DE NOMINA POR TRABAJO DE REEMPEDRADO EN CAMINOS RURALES </t>
  </si>
  <si>
    <t xml:space="preserve">PROGRAMA DE CAPACITACIÓN EN TÉCNICAS Y ACTUALIZACIÓN DE DIVERSIDAD DE CULTIVOS </t>
  </si>
  <si>
    <t>15 DE ENERO DEL 2024</t>
  </si>
  <si>
    <t>PRODUCTOS ALIMENTICIOS PARA PERSONAS</t>
  </si>
  <si>
    <t>ALIMENTOS PARA REUNIONES (COFFEE BREAK)</t>
  </si>
  <si>
    <t>COMIDA</t>
  </si>
  <si>
    <t>VIATICOS EN EL PAÍS</t>
  </si>
  <si>
    <t>VIÁTICOS PARA LOS COMPAÑEROS QUE ACUDEN MES CON MES A LA SECRETARÍA DE AGRICULTURA Y DESARROLLO RURAL DEL ESTADO DE JALISCO, ADEMÁS DE COMISIONES QUE SE PRESENTEN A LO LARGO DEL AÑO</t>
  </si>
  <si>
    <t xml:space="preserve">COMISIÓN </t>
  </si>
  <si>
    <t xml:space="preserve">GASTOS DE ORDEN SOCIAL Y CULTURAL </t>
  </si>
  <si>
    <t>RENTA DE TOLDO Y/O MUEBLE PARA REUNIONES</t>
  </si>
  <si>
    <t xml:space="preserve">RENTA </t>
  </si>
  <si>
    <t>AYUDAS SOCIALES A PERSONAS</t>
  </si>
  <si>
    <t>APOYOS PARA LA ADQUISICIÓN DE SEMILLA DE MAÍZ. BOMBAS ASPERSORAS ELÉCTRICAS Y SUBASTAS DE GANADO BOVINO Y PORCINO</t>
  </si>
  <si>
    <t xml:space="preserve">APOYOS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</si>
</sst>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3"/>
  <sheetViews>
    <sheetView showGridLines="0" tabSelected="1" zoomScale="90" zoomScaleNormal="90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N25" sqref="N25"/>
    </sheetView>
  </sheetViews>
  <sheetFormatPr baseColWidth="10" defaultColWidth="11.5703125" defaultRowHeight="16.5"/>
  <cols>
    <col min="1" max="1" width="4.140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7.28515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</row>
    <row r="2" spans="1:26" ht="27.6" customHeight="1"/>
    <row r="3" spans="1:26" ht="14.45" customHeight="1">
      <c r="B3" s="3" t="s">
        <v>1</v>
      </c>
      <c r="C3" s="17" t="s">
        <v>32</v>
      </c>
      <c r="D3" s="18"/>
      <c r="E3" s="19"/>
      <c r="F3" s="8"/>
      <c r="G3" s="9" t="s">
        <v>12</v>
      </c>
      <c r="H3" s="17" t="s">
        <v>35</v>
      </c>
      <c r="I3" s="18"/>
      <c r="J3" s="18"/>
      <c r="K3" s="19"/>
      <c r="L3" s="8"/>
      <c r="Q3" s="7"/>
      <c r="R3" s="3"/>
    </row>
    <row r="4" spans="1:26">
      <c r="B4" s="3" t="s">
        <v>31</v>
      </c>
      <c r="C4" s="17" t="s">
        <v>33</v>
      </c>
      <c r="D4" s="18"/>
      <c r="E4" s="19"/>
    </row>
    <row r="5" spans="1:26">
      <c r="B5" s="3" t="s">
        <v>2</v>
      </c>
      <c r="C5" s="17" t="s">
        <v>34</v>
      </c>
      <c r="D5" s="18"/>
      <c r="E5" s="19"/>
    </row>
    <row r="7" spans="1:26" s="4" customFormat="1" ht="20.45" customHeight="1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30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 t="s">
        <v>13</v>
      </c>
    </row>
    <row r="8" spans="1:26" s="4" customFormat="1" ht="23.45" customHeight="1">
      <c r="A8" s="16"/>
      <c r="B8" s="16"/>
      <c r="C8" s="16"/>
      <c r="D8" s="16"/>
      <c r="E8" s="16"/>
      <c r="F8" s="16"/>
      <c r="G8" s="16"/>
      <c r="H8" s="16"/>
      <c r="I8" s="16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5"/>
    </row>
    <row r="9" spans="1:26" ht="39">
      <c r="A9" s="5">
        <v>1</v>
      </c>
      <c r="B9" s="5" t="s">
        <v>36</v>
      </c>
      <c r="C9" s="12" t="s">
        <v>37</v>
      </c>
      <c r="D9" s="12" t="s">
        <v>38</v>
      </c>
      <c r="E9" s="5">
        <v>241</v>
      </c>
      <c r="F9" s="5">
        <v>10124</v>
      </c>
      <c r="G9" s="5">
        <v>250</v>
      </c>
      <c r="H9" s="10">
        <v>1700</v>
      </c>
      <c r="I9" s="5" t="s">
        <v>39</v>
      </c>
      <c r="J9" s="10">
        <v>0</v>
      </c>
      <c r="K9" s="10">
        <v>0</v>
      </c>
      <c r="L9" s="10">
        <v>0</v>
      </c>
      <c r="M9" s="11">
        <f>SUM(J9:L9)</f>
        <v>0</v>
      </c>
      <c r="N9" s="10">
        <v>90000</v>
      </c>
      <c r="O9" s="10">
        <v>45000</v>
      </c>
      <c r="P9" s="10">
        <v>45000</v>
      </c>
      <c r="Q9" s="11">
        <f>SUM(N9:P9)</f>
        <v>180000</v>
      </c>
      <c r="R9" s="10">
        <v>45000</v>
      </c>
      <c r="S9" s="10">
        <v>45000</v>
      </c>
      <c r="T9" s="10">
        <v>45000</v>
      </c>
      <c r="U9" s="11">
        <f>SUM(R9:T9)</f>
        <v>135000</v>
      </c>
      <c r="V9" s="10">
        <v>95000</v>
      </c>
      <c r="W9" s="10">
        <v>45000</v>
      </c>
      <c r="X9" s="10">
        <v>45000</v>
      </c>
      <c r="Y9" s="11">
        <f>SUM(V9:X9)</f>
        <v>185000</v>
      </c>
      <c r="Z9" s="11">
        <f>+M9+Q9+U9+Y9</f>
        <v>500000</v>
      </c>
    </row>
    <row r="10" spans="1:26" ht="39">
      <c r="A10" s="5">
        <v>2</v>
      </c>
      <c r="B10" s="5" t="s">
        <v>36</v>
      </c>
      <c r="C10" s="12" t="s">
        <v>40</v>
      </c>
      <c r="D10" s="12" t="s">
        <v>41</v>
      </c>
      <c r="E10" s="5">
        <v>242</v>
      </c>
      <c r="F10" s="5">
        <v>10124</v>
      </c>
      <c r="G10" s="5">
        <v>76</v>
      </c>
      <c r="H10" s="10">
        <v>5000</v>
      </c>
      <c r="I10" s="5" t="s">
        <v>39</v>
      </c>
      <c r="J10" s="10">
        <v>0</v>
      </c>
      <c r="K10" s="10">
        <v>0</v>
      </c>
      <c r="L10" s="10">
        <v>0</v>
      </c>
      <c r="M10" s="11">
        <f t="shared" ref="M10:M21" si="0">SUM(J10:L10)</f>
        <v>0</v>
      </c>
      <c r="N10" s="10">
        <v>35000</v>
      </c>
      <c r="O10" s="10">
        <v>35000</v>
      </c>
      <c r="P10" s="10">
        <v>65000</v>
      </c>
      <c r="Q10" s="11">
        <f t="shared" ref="Q10:Q21" si="1">SUM(N10:P10)</f>
        <v>135000</v>
      </c>
      <c r="R10" s="10">
        <v>0</v>
      </c>
      <c r="S10" s="10">
        <v>70000</v>
      </c>
      <c r="T10" s="10">
        <v>105000</v>
      </c>
      <c r="U10" s="11">
        <f t="shared" ref="U10:U21" si="2">SUM(R10:T10)</f>
        <v>175000</v>
      </c>
      <c r="V10" s="10">
        <v>30000</v>
      </c>
      <c r="W10" s="10">
        <v>20000</v>
      </c>
      <c r="X10" s="10">
        <v>20000</v>
      </c>
      <c r="Y10" s="11">
        <f t="shared" ref="Y10:Y21" si="3">SUM(V10:X10)</f>
        <v>70000</v>
      </c>
      <c r="Z10" s="11">
        <f t="shared" ref="Z10:Z21" si="4">+M10+Q10+U10+Y10</f>
        <v>380000</v>
      </c>
    </row>
    <row r="11" spans="1:26" ht="39">
      <c r="A11" s="5">
        <v>3</v>
      </c>
      <c r="B11" s="5" t="s">
        <v>36</v>
      </c>
      <c r="C11" s="12" t="s">
        <v>42</v>
      </c>
      <c r="D11" s="12" t="s">
        <v>43</v>
      </c>
      <c r="E11" s="5">
        <v>244</v>
      </c>
      <c r="F11" s="5">
        <v>10124</v>
      </c>
      <c r="G11" s="5">
        <v>750</v>
      </c>
      <c r="H11" s="10">
        <v>2</v>
      </c>
      <c r="I11" s="5" t="s">
        <v>44</v>
      </c>
      <c r="J11" s="10">
        <v>0</v>
      </c>
      <c r="K11" s="10"/>
      <c r="L11" s="10">
        <v>0</v>
      </c>
      <c r="M11" s="11">
        <f t="shared" si="0"/>
        <v>0</v>
      </c>
      <c r="N11" s="10">
        <v>0</v>
      </c>
      <c r="O11" s="10">
        <v>1500</v>
      </c>
      <c r="P11" s="10">
        <v>0</v>
      </c>
      <c r="Q11" s="11">
        <f>SUM(N11:P11)</f>
        <v>1500</v>
      </c>
      <c r="R11" s="10">
        <v>0</v>
      </c>
      <c r="S11" s="10">
        <v>0</v>
      </c>
      <c r="T11" s="10">
        <v>0</v>
      </c>
      <c r="U11" s="11">
        <f t="shared" si="2"/>
        <v>0</v>
      </c>
      <c r="V11" s="10">
        <v>0</v>
      </c>
      <c r="W11" s="10">
        <v>0</v>
      </c>
      <c r="X11" s="10">
        <v>0</v>
      </c>
      <c r="Y11" s="11">
        <f t="shared" si="3"/>
        <v>0</v>
      </c>
      <c r="Z11" s="11">
        <f t="shared" si="4"/>
        <v>1500</v>
      </c>
    </row>
    <row r="12" spans="1:26" ht="51.75">
      <c r="A12" s="5">
        <v>4</v>
      </c>
      <c r="B12" s="5" t="s">
        <v>36</v>
      </c>
      <c r="C12" s="12" t="s">
        <v>45</v>
      </c>
      <c r="D12" s="12" t="s">
        <v>46</v>
      </c>
      <c r="E12" s="5">
        <v>247</v>
      </c>
      <c r="F12" s="5">
        <v>10124</v>
      </c>
      <c r="G12" s="5">
        <v>15</v>
      </c>
      <c r="H12" s="10">
        <v>48000</v>
      </c>
      <c r="I12" s="5" t="s">
        <v>44</v>
      </c>
      <c r="J12" s="10">
        <v>0</v>
      </c>
      <c r="K12" s="10">
        <v>0</v>
      </c>
      <c r="L12" s="10">
        <v>0</v>
      </c>
      <c r="M12" s="11">
        <f t="shared" si="0"/>
        <v>0</v>
      </c>
      <c r="N12" s="10">
        <v>96000</v>
      </c>
      <c r="O12" s="10">
        <v>0</v>
      </c>
      <c r="P12" s="10">
        <v>96000</v>
      </c>
      <c r="Q12" s="11">
        <f t="shared" si="1"/>
        <v>192000</v>
      </c>
      <c r="R12" s="10">
        <v>96000</v>
      </c>
      <c r="S12" s="10">
        <v>96000</v>
      </c>
      <c r="T12" s="10">
        <v>0</v>
      </c>
      <c r="U12" s="11">
        <f t="shared" si="2"/>
        <v>192000</v>
      </c>
      <c r="V12" s="10">
        <v>96000</v>
      </c>
      <c r="W12" s="10">
        <v>144000</v>
      </c>
      <c r="X12" s="10">
        <v>96000</v>
      </c>
      <c r="Y12" s="11">
        <f t="shared" si="3"/>
        <v>336000</v>
      </c>
      <c r="Z12" s="11">
        <f t="shared" si="4"/>
        <v>720000</v>
      </c>
    </row>
    <row r="13" spans="1:26" ht="51.75">
      <c r="A13" s="5">
        <v>5</v>
      </c>
      <c r="B13" s="5" t="s">
        <v>36</v>
      </c>
      <c r="C13" s="12" t="s">
        <v>47</v>
      </c>
      <c r="D13" s="12" t="s">
        <v>48</v>
      </c>
      <c r="E13" s="5">
        <v>249</v>
      </c>
      <c r="F13" s="5">
        <v>10124</v>
      </c>
      <c r="G13" s="5">
        <v>3</v>
      </c>
      <c r="H13" s="10">
        <v>1000</v>
      </c>
      <c r="I13" s="5" t="s">
        <v>49</v>
      </c>
      <c r="J13" s="10">
        <v>0</v>
      </c>
      <c r="K13" s="10">
        <v>0</v>
      </c>
      <c r="L13" s="10">
        <v>0</v>
      </c>
      <c r="M13" s="11">
        <f t="shared" si="0"/>
        <v>0</v>
      </c>
      <c r="N13" s="10">
        <v>3000</v>
      </c>
      <c r="O13" s="10">
        <v>0</v>
      </c>
      <c r="P13" s="10">
        <v>0</v>
      </c>
      <c r="Q13" s="11">
        <f t="shared" si="1"/>
        <v>3000</v>
      </c>
      <c r="R13" s="10">
        <v>0</v>
      </c>
      <c r="S13" s="10">
        <v>0</v>
      </c>
      <c r="T13" s="10">
        <v>0</v>
      </c>
      <c r="U13" s="11">
        <v>0</v>
      </c>
      <c r="V13" s="10">
        <v>0</v>
      </c>
      <c r="W13" s="10">
        <v>0</v>
      </c>
      <c r="X13" s="10">
        <v>0</v>
      </c>
      <c r="Y13" s="11">
        <f t="shared" si="3"/>
        <v>0</v>
      </c>
      <c r="Z13" s="11">
        <f t="shared" si="4"/>
        <v>3000</v>
      </c>
    </row>
    <row r="14" spans="1:26" ht="64.5">
      <c r="A14" s="5">
        <v>6</v>
      </c>
      <c r="B14" s="5" t="s">
        <v>36</v>
      </c>
      <c r="C14" s="12" t="s">
        <v>50</v>
      </c>
      <c r="D14" s="12" t="s">
        <v>51</v>
      </c>
      <c r="E14" s="5">
        <v>261</v>
      </c>
      <c r="F14" s="5">
        <v>10124</v>
      </c>
      <c r="G14" s="5">
        <v>12</v>
      </c>
      <c r="H14" s="10">
        <v>5000</v>
      </c>
      <c r="I14" s="5" t="s">
        <v>52</v>
      </c>
      <c r="J14" s="10">
        <v>0</v>
      </c>
      <c r="K14" s="10">
        <v>0</v>
      </c>
      <c r="L14" s="10">
        <v>0</v>
      </c>
      <c r="M14" s="11">
        <f t="shared" si="0"/>
        <v>0</v>
      </c>
      <c r="N14" s="10">
        <v>20000</v>
      </c>
      <c r="O14" s="10">
        <v>0</v>
      </c>
      <c r="P14" s="10">
        <v>10000</v>
      </c>
      <c r="Q14" s="11">
        <f t="shared" si="1"/>
        <v>30000</v>
      </c>
      <c r="R14" s="10">
        <v>0</v>
      </c>
      <c r="S14" s="10">
        <v>10000</v>
      </c>
      <c r="T14" s="10">
        <v>0</v>
      </c>
      <c r="U14" s="11">
        <f t="shared" si="2"/>
        <v>10000</v>
      </c>
      <c r="V14" s="10">
        <v>10000</v>
      </c>
      <c r="W14" s="10">
        <v>0</v>
      </c>
      <c r="X14" s="10">
        <v>13000</v>
      </c>
      <c r="Y14" s="11">
        <f t="shared" si="3"/>
        <v>23000</v>
      </c>
      <c r="Z14" s="11">
        <f t="shared" si="4"/>
        <v>63000</v>
      </c>
    </row>
    <row r="15" spans="1:26" ht="61.5" customHeight="1">
      <c r="A15" s="5">
        <v>7</v>
      </c>
      <c r="B15" s="5" t="s">
        <v>36</v>
      </c>
      <c r="C15" s="12" t="s">
        <v>53</v>
      </c>
      <c r="D15" s="12" t="s">
        <v>54</v>
      </c>
      <c r="E15" s="5">
        <v>272</v>
      </c>
      <c r="F15" s="5">
        <v>10124</v>
      </c>
      <c r="G15" s="5">
        <v>17</v>
      </c>
      <c r="H15" s="10">
        <v>1000</v>
      </c>
      <c r="I15" s="5" t="s">
        <v>55</v>
      </c>
      <c r="J15" s="10">
        <v>0</v>
      </c>
      <c r="K15" s="10">
        <v>0</v>
      </c>
      <c r="L15" s="10">
        <v>0</v>
      </c>
      <c r="M15" s="11">
        <f t="shared" si="0"/>
        <v>0</v>
      </c>
      <c r="N15" s="10">
        <v>17000</v>
      </c>
      <c r="O15" s="10">
        <v>0</v>
      </c>
      <c r="P15" s="10">
        <v>0</v>
      </c>
      <c r="Q15" s="11">
        <f t="shared" si="1"/>
        <v>17000</v>
      </c>
      <c r="R15" s="10">
        <v>0</v>
      </c>
      <c r="S15" s="10">
        <v>0</v>
      </c>
      <c r="T15" s="10">
        <v>0</v>
      </c>
      <c r="U15" s="11">
        <f t="shared" si="2"/>
        <v>0</v>
      </c>
      <c r="V15" s="10">
        <v>0</v>
      </c>
      <c r="W15" s="10">
        <v>0</v>
      </c>
      <c r="X15" s="10">
        <v>0</v>
      </c>
      <c r="Y15" s="11">
        <f t="shared" si="3"/>
        <v>0</v>
      </c>
      <c r="Z15" s="11">
        <f t="shared" si="4"/>
        <v>17000</v>
      </c>
    </row>
    <row r="16" spans="1:26" ht="107.25" customHeight="1">
      <c r="A16" s="5">
        <v>8</v>
      </c>
      <c r="B16" s="5" t="s">
        <v>36</v>
      </c>
      <c r="C16" s="12" t="s">
        <v>56</v>
      </c>
      <c r="D16" s="12" t="s">
        <v>57</v>
      </c>
      <c r="E16" s="5">
        <v>291</v>
      </c>
      <c r="F16" s="5">
        <v>10124</v>
      </c>
      <c r="G16" s="5">
        <v>2</v>
      </c>
      <c r="H16" s="10">
        <v>12500</v>
      </c>
      <c r="I16" s="5" t="s">
        <v>58</v>
      </c>
      <c r="J16" s="10">
        <v>0</v>
      </c>
      <c r="K16" s="10">
        <v>0</v>
      </c>
      <c r="L16" s="10">
        <v>0</v>
      </c>
      <c r="M16" s="11">
        <f t="shared" si="0"/>
        <v>0</v>
      </c>
      <c r="N16" s="10">
        <v>17500</v>
      </c>
      <c r="O16" s="10">
        <v>17500</v>
      </c>
      <c r="P16" s="10">
        <v>0</v>
      </c>
      <c r="Q16" s="11">
        <f t="shared" si="1"/>
        <v>35000</v>
      </c>
      <c r="R16" s="10">
        <v>0</v>
      </c>
      <c r="S16" s="10">
        <v>0</v>
      </c>
      <c r="T16" s="10">
        <v>0</v>
      </c>
      <c r="U16" s="11">
        <f t="shared" si="2"/>
        <v>0</v>
      </c>
      <c r="V16" s="10">
        <v>0</v>
      </c>
      <c r="W16" s="10">
        <v>0</v>
      </c>
      <c r="X16" s="10">
        <v>0</v>
      </c>
      <c r="Y16" s="11">
        <f t="shared" si="3"/>
        <v>0</v>
      </c>
      <c r="Z16" s="11">
        <f t="shared" si="4"/>
        <v>35000</v>
      </c>
    </row>
    <row r="17" spans="1:26" ht="51.75">
      <c r="A17" s="5">
        <v>9</v>
      </c>
      <c r="B17" s="5" t="s">
        <v>36</v>
      </c>
      <c r="C17" s="12" t="s">
        <v>59</v>
      </c>
      <c r="D17" s="12" t="s">
        <v>60</v>
      </c>
      <c r="E17" s="5">
        <v>296</v>
      </c>
      <c r="F17" s="5">
        <v>10124</v>
      </c>
      <c r="G17" s="5">
        <v>16</v>
      </c>
      <c r="H17" s="10">
        <v>1000</v>
      </c>
      <c r="I17" s="5" t="s">
        <v>61</v>
      </c>
      <c r="J17" s="10">
        <v>0</v>
      </c>
      <c r="K17" s="10">
        <v>0</v>
      </c>
      <c r="L17" s="10">
        <v>0</v>
      </c>
      <c r="M17" s="11">
        <f t="shared" si="0"/>
        <v>0</v>
      </c>
      <c r="N17" s="10">
        <v>8000</v>
      </c>
      <c r="O17" s="10">
        <v>8000</v>
      </c>
      <c r="P17" s="10">
        <v>10000</v>
      </c>
      <c r="Q17" s="11">
        <f t="shared" si="1"/>
        <v>26000</v>
      </c>
      <c r="R17" s="10">
        <v>10000</v>
      </c>
      <c r="S17" s="10">
        <v>50000</v>
      </c>
      <c r="T17" s="10">
        <v>20000</v>
      </c>
      <c r="U17" s="11">
        <f t="shared" si="2"/>
        <v>80000</v>
      </c>
      <c r="V17" s="10">
        <v>15000</v>
      </c>
      <c r="W17" s="10">
        <v>15000</v>
      </c>
      <c r="X17" s="10">
        <v>24000</v>
      </c>
      <c r="Y17" s="11">
        <f t="shared" si="3"/>
        <v>54000</v>
      </c>
      <c r="Z17" s="11">
        <f t="shared" si="4"/>
        <v>160000</v>
      </c>
    </row>
    <row r="18" spans="1:26" ht="102.75">
      <c r="A18" s="5">
        <v>10</v>
      </c>
      <c r="B18" s="5" t="s">
        <v>64</v>
      </c>
      <c r="C18" s="12" t="s">
        <v>62</v>
      </c>
      <c r="D18" s="12" t="s">
        <v>63</v>
      </c>
      <c r="E18" s="5">
        <v>298</v>
      </c>
      <c r="F18" s="5">
        <v>10124</v>
      </c>
      <c r="G18" s="5">
        <v>20</v>
      </c>
      <c r="H18" s="10">
        <v>10000</v>
      </c>
      <c r="I18" s="5" t="s">
        <v>64</v>
      </c>
      <c r="J18" s="10">
        <v>20000</v>
      </c>
      <c r="K18" s="10">
        <v>0</v>
      </c>
      <c r="L18" s="10">
        <v>0</v>
      </c>
      <c r="M18" s="11">
        <f t="shared" si="0"/>
        <v>20000</v>
      </c>
      <c r="N18" s="10">
        <v>50000</v>
      </c>
      <c r="O18" s="10">
        <v>20000</v>
      </c>
      <c r="P18" s="10">
        <v>10000</v>
      </c>
      <c r="Q18" s="11">
        <f t="shared" si="1"/>
        <v>80000</v>
      </c>
      <c r="R18" s="10">
        <v>20000</v>
      </c>
      <c r="S18" s="10">
        <v>30000</v>
      </c>
      <c r="T18" s="10">
        <v>20000</v>
      </c>
      <c r="U18" s="11">
        <f t="shared" si="2"/>
        <v>70000</v>
      </c>
      <c r="V18" s="10">
        <v>10000</v>
      </c>
      <c r="W18" s="10">
        <v>10000</v>
      </c>
      <c r="X18" s="10">
        <v>10000</v>
      </c>
      <c r="Y18" s="11">
        <f t="shared" si="3"/>
        <v>30000</v>
      </c>
      <c r="Z18" s="11">
        <f t="shared" si="4"/>
        <v>200000</v>
      </c>
    </row>
    <row r="19" spans="1:26" ht="102.75">
      <c r="A19" s="5">
        <v>11</v>
      </c>
      <c r="B19" s="5" t="s">
        <v>64</v>
      </c>
      <c r="C19" s="12" t="s">
        <v>65</v>
      </c>
      <c r="D19" s="12" t="s">
        <v>66</v>
      </c>
      <c r="E19" s="5">
        <v>357</v>
      </c>
      <c r="F19" s="5">
        <v>10124</v>
      </c>
      <c r="G19" s="5">
        <v>4</v>
      </c>
      <c r="H19" s="10">
        <v>15000</v>
      </c>
      <c r="I19" s="5" t="s">
        <v>64</v>
      </c>
      <c r="J19" s="10">
        <v>0</v>
      </c>
      <c r="K19" s="10">
        <v>0</v>
      </c>
      <c r="L19" s="10">
        <v>0</v>
      </c>
      <c r="M19" s="11">
        <f t="shared" si="0"/>
        <v>0</v>
      </c>
      <c r="N19" s="10">
        <v>15000</v>
      </c>
      <c r="O19" s="10">
        <v>0</v>
      </c>
      <c r="P19" s="10">
        <v>15000</v>
      </c>
      <c r="Q19" s="11">
        <f t="shared" si="1"/>
        <v>30000</v>
      </c>
      <c r="R19" s="10">
        <v>0</v>
      </c>
      <c r="S19" s="10">
        <v>15000</v>
      </c>
      <c r="T19" s="10">
        <v>0</v>
      </c>
      <c r="U19" s="11">
        <f t="shared" si="2"/>
        <v>15000</v>
      </c>
      <c r="V19" s="10">
        <v>0</v>
      </c>
      <c r="W19" s="10">
        <v>0</v>
      </c>
      <c r="X19" s="10">
        <v>17500</v>
      </c>
      <c r="Y19" s="11">
        <f t="shared" si="3"/>
        <v>17500</v>
      </c>
      <c r="Z19" s="11">
        <f t="shared" si="4"/>
        <v>62500</v>
      </c>
    </row>
    <row r="20" spans="1:26" ht="77.25">
      <c r="A20" s="5">
        <v>12</v>
      </c>
      <c r="B20" s="5" t="s">
        <v>64</v>
      </c>
      <c r="C20" s="12" t="s">
        <v>67</v>
      </c>
      <c r="D20" s="12" t="s">
        <v>68</v>
      </c>
      <c r="E20" s="5">
        <v>353</v>
      </c>
      <c r="F20" s="5">
        <v>10124</v>
      </c>
      <c r="G20" s="5">
        <v>1</v>
      </c>
      <c r="H20" s="10">
        <v>15000</v>
      </c>
      <c r="I20" s="5" t="s">
        <v>64</v>
      </c>
      <c r="J20" s="10">
        <v>0</v>
      </c>
      <c r="K20" s="10">
        <v>0</v>
      </c>
      <c r="L20" s="10">
        <v>0</v>
      </c>
      <c r="M20" s="11">
        <f t="shared" si="0"/>
        <v>0</v>
      </c>
      <c r="N20" s="10">
        <v>0</v>
      </c>
      <c r="O20" s="10">
        <v>15000</v>
      </c>
      <c r="P20" s="10">
        <v>0</v>
      </c>
      <c r="Q20" s="11">
        <f t="shared" si="1"/>
        <v>15000</v>
      </c>
      <c r="R20" s="10">
        <v>0</v>
      </c>
      <c r="S20" s="10">
        <v>0</v>
      </c>
      <c r="T20" s="10">
        <v>0</v>
      </c>
      <c r="U20" s="11">
        <f t="shared" si="2"/>
        <v>0</v>
      </c>
      <c r="V20" s="10">
        <v>0</v>
      </c>
      <c r="W20" s="10">
        <v>0</v>
      </c>
      <c r="X20" s="10">
        <v>0</v>
      </c>
      <c r="Y20" s="11">
        <f t="shared" si="3"/>
        <v>0</v>
      </c>
      <c r="Z20" s="11">
        <f t="shared" si="4"/>
        <v>15000</v>
      </c>
    </row>
    <row r="21" spans="1:26" ht="39">
      <c r="A21" s="5">
        <v>13</v>
      </c>
      <c r="B21" s="5" t="s">
        <v>64</v>
      </c>
      <c r="C21" s="12" t="s">
        <v>69</v>
      </c>
      <c r="D21" s="12" t="s">
        <v>70</v>
      </c>
      <c r="E21" s="5">
        <v>441</v>
      </c>
      <c r="F21" s="5">
        <v>10124</v>
      </c>
      <c r="G21" s="5">
        <v>5</v>
      </c>
      <c r="H21" s="10">
        <v>40000</v>
      </c>
      <c r="I21" s="5" t="s">
        <v>64</v>
      </c>
      <c r="J21" s="10">
        <v>0</v>
      </c>
      <c r="K21" s="10">
        <v>0</v>
      </c>
      <c r="L21" s="10">
        <v>0</v>
      </c>
      <c r="M21" s="11">
        <f t="shared" si="0"/>
        <v>0</v>
      </c>
      <c r="N21" s="10">
        <v>0</v>
      </c>
      <c r="O21" s="10">
        <v>200000</v>
      </c>
      <c r="P21" s="10">
        <v>0</v>
      </c>
      <c r="Q21" s="11">
        <f t="shared" si="1"/>
        <v>200000</v>
      </c>
      <c r="R21" s="10">
        <v>0</v>
      </c>
      <c r="S21" s="10">
        <v>0</v>
      </c>
      <c r="T21" s="10">
        <v>0</v>
      </c>
      <c r="U21" s="11">
        <f t="shared" si="2"/>
        <v>0</v>
      </c>
      <c r="V21" s="10">
        <v>0</v>
      </c>
      <c r="W21" s="10">
        <v>0</v>
      </c>
      <c r="X21" s="10">
        <v>0</v>
      </c>
      <c r="Y21" s="11">
        <f t="shared" si="3"/>
        <v>0</v>
      </c>
      <c r="Z21" s="11">
        <f t="shared" si="4"/>
        <v>200000</v>
      </c>
    </row>
    <row r="22" spans="1:26" ht="20.25">
      <c r="A22" s="20" t="s">
        <v>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3"/>
    </row>
    <row r="24" spans="1:26">
      <c r="B24" s="3" t="s">
        <v>1</v>
      </c>
      <c r="C24" s="17" t="s">
        <v>32</v>
      </c>
      <c r="D24" s="18"/>
      <c r="E24" s="19"/>
      <c r="F24" s="8"/>
      <c r="G24" s="9" t="s">
        <v>12</v>
      </c>
      <c r="H24" s="17" t="s">
        <v>71</v>
      </c>
      <c r="I24" s="18"/>
      <c r="J24" s="18"/>
      <c r="K24" s="19"/>
      <c r="L24" s="8"/>
      <c r="Q24" s="7"/>
      <c r="R24" s="3"/>
    </row>
    <row r="25" spans="1:26">
      <c r="B25" s="3" t="s">
        <v>31</v>
      </c>
      <c r="C25" s="17" t="s">
        <v>72</v>
      </c>
      <c r="D25" s="18"/>
      <c r="E25" s="19"/>
    </row>
    <row r="26" spans="1:26">
      <c r="B26" s="3" t="s">
        <v>2</v>
      </c>
      <c r="C26" s="17" t="s">
        <v>34</v>
      </c>
      <c r="D26" s="18"/>
      <c r="E26" s="19"/>
    </row>
    <row r="28" spans="1:26">
      <c r="A28" s="16" t="s">
        <v>3</v>
      </c>
      <c r="B28" s="16" t="s">
        <v>4</v>
      </c>
      <c r="C28" s="16" t="s">
        <v>5</v>
      </c>
      <c r="D28" s="16" t="s">
        <v>6</v>
      </c>
      <c r="E28" s="16" t="s">
        <v>7</v>
      </c>
      <c r="F28" s="16" t="s">
        <v>8</v>
      </c>
      <c r="G28" s="16" t="s">
        <v>9</v>
      </c>
      <c r="H28" s="16" t="s">
        <v>10</v>
      </c>
      <c r="I28" s="16" t="s">
        <v>11</v>
      </c>
      <c r="J28" s="16" t="s">
        <v>30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4" t="s">
        <v>13</v>
      </c>
    </row>
    <row r="29" spans="1:26">
      <c r="A29" s="16"/>
      <c r="B29" s="16"/>
      <c r="C29" s="16"/>
      <c r="D29" s="16"/>
      <c r="E29" s="16"/>
      <c r="F29" s="16"/>
      <c r="G29" s="16"/>
      <c r="H29" s="16"/>
      <c r="I29" s="16"/>
      <c r="J29" s="6" t="s">
        <v>14</v>
      </c>
      <c r="K29" s="6" t="s">
        <v>15</v>
      </c>
      <c r="L29" s="6" t="s">
        <v>16</v>
      </c>
      <c r="M29" s="6" t="s">
        <v>26</v>
      </c>
      <c r="N29" s="6" t="s">
        <v>17</v>
      </c>
      <c r="O29" s="6" t="s">
        <v>18</v>
      </c>
      <c r="P29" s="6" t="s">
        <v>19</v>
      </c>
      <c r="Q29" s="6" t="s">
        <v>27</v>
      </c>
      <c r="R29" s="6" t="s">
        <v>20</v>
      </c>
      <c r="S29" s="6" t="s">
        <v>21</v>
      </c>
      <c r="T29" s="6" t="s">
        <v>22</v>
      </c>
      <c r="U29" s="6" t="s">
        <v>28</v>
      </c>
      <c r="V29" s="6" t="s">
        <v>23</v>
      </c>
      <c r="W29" s="6" t="s">
        <v>24</v>
      </c>
      <c r="X29" s="6" t="s">
        <v>25</v>
      </c>
      <c r="Y29" s="6" t="s">
        <v>29</v>
      </c>
      <c r="Z29" s="15"/>
    </row>
    <row r="30" spans="1:26" ht="39">
      <c r="A30" s="5">
        <v>1</v>
      </c>
      <c r="B30" s="5" t="s">
        <v>36</v>
      </c>
      <c r="C30" s="12" t="s">
        <v>73</v>
      </c>
      <c r="D30" s="12" t="s">
        <v>74</v>
      </c>
      <c r="E30" s="5">
        <v>221</v>
      </c>
      <c r="F30" s="5">
        <v>10124</v>
      </c>
      <c r="G30" s="5">
        <v>12</v>
      </c>
      <c r="H30" s="10">
        <v>2000</v>
      </c>
      <c r="I30" s="5" t="s">
        <v>75</v>
      </c>
      <c r="J30" s="10">
        <v>2000</v>
      </c>
      <c r="K30" s="10">
        <v>2000</v>
      </c>
      <c r="L30" s="10">
        <v>2000</v>
      </c>
      <c r="M30" s="11">
        <f t="shared" ref="M30:M33" si="5">SUM(J30:L30)</f>
        <v>6000</v>
      </c>
      <c r="N30" s="10">
        <v>2000</v>
      </c>
      <c r="O30" s="10">
        <v>1000</v>
      </c>
      <c r="P30" s="10">
        <v>1000</v>
      </c>
      <c r="Q30" s="11">
        <f t="shared" ref="Q30:Q33" si="6">SUM(N30:P30)</f>
        <v>4000</v>
      </c>
      <c r="R30" s="10">
        <v>1000</v>
      </c>
      <c r="S30" s="10">
        <v>1000</v>
      </c>
      <c r="T30" s="10">
        <v>1000</v>
      </c>
      <c r="U30" s="11">
        <f t="shared" ref="U30" si="7">SUM(R30:T30)</f>
        <v>3000</v>
      </c>
      <c r="V30" s="10">
        <v>10000</v>
      </c>
      <c r="W30" s="10">
        <v>1000</v>
      </c>
      <c r="X30" s="10">
        <v>1000</v>
      </c>
      <c r="Y30" s="11">
        <f t="shared" ref="Y30:Y33" si="8">SUM(V30:X30)</f>
        <v>12000</v>
      </c>
      <c r="Z30" s="11">
        <f t="shared" ref="Z30:Z33" si="9">+M30+Q30+U30+Y30</f>
        <v>25000</v>
      </c>
    </row>
    <row r="31" spans="1:26" ht="90">
      <c r="A31" s="5">
        <v>2</v>
      </c>
      <c r="B31" s="5" t="s">
        <v>36</v>
      </c>
      <c r="C31" s="5" t="s">
        <v>76</v>
      </c>
      <c r="D31" s="12" t="s">
        <v>77</v>
      </c>
      <c r="E31" s="5">
        <v>375</v>
      </c>
      <c r="F31" s="5">
        <v>10124</v>
      </c>
      <c r="G31" s="5">
        <v>15</v>
      </c>
      <c r="H31" s="10">
        <v>1000</v>
      </c>
      <c r="I31" s="5" t="s">
        <v>78</v>
      </c>
      <c r="J31" s="10">
        <v>1000</v>
      </c>
      <c r="K31" s="10">
        <v>1000</v>
      </c>
      <c r="L31" s="10">
        <v>1000</v>
      </c>
      <c r="M31" s="11">
        <f t="shared" si="5"/>
        <v>3000</v>
      </c>
      <c r="N31" s="10">
        <v>1000</v>
      </c>
      <c r="O31" s="10">
        <v>1000</v>
      </c>
      <c r="P31" s="10">
        <v>1000</v>
      </c>
      <c r="Q31" s="11">
        <f t="shared" si="6"/>
        <v>3000</v>
      </c>
      <c r="R31" s="10">
        <v>1000</v>
      </c>
      <c r="S31" s="10">
        <v>1000</v>
      </c>
      <c r="T31" s="10">
        <v>1000</v>
      </c>
      <c r="U31" s="11">
        <v>3000</v>
      </c>
      <c r="V31" s="10">
        <v>1000</v>
      </c>
      <c r="W31" s="10">
        <v>1000</v>
      </c>
      <c r="X31" s="10">
        <v>1000</v>
      </c>
      <c r="Y31" s="11">
        <f t="shared" si="8"/>
        <v>3000</v>
      </c>
      <c r="Z31" s="11">
        <f t="shared" si="9"/>
        <v>12000</v>
      </c>
    </row>
    <row r="32" spans="1:26" ht="26.25">
      <c r="A32" s="5">
        <v>3</v>
      </c>
      <c r="B32" s="5" t="s">
        <v>64</v>
      </c>
      <c r="C32" s="12" t="s">
        <v>79</v>
      </c>
      <c r="D32" s="12" t="s">
        <v>80</v>
      </c>
      <c r="E32" s="5">
        <v>382</v>
      </c>
      <c r="F32" s="5">
        <v>10124</v>
      </c>
      <c r="G32" s="5">
        <v>1</v>
      </c>
      <c r="H32" s="10">
        <v>5000</v>
      </c>
      <c r="I32" s="5" t="s">
        <v>81</v>
      </c>
      <c r="J32" s="10">
        <v>0</v>
      </c>
      <c r="K32" s="10">
        <v>0</v>
      </c>
      <c r="L32" s="10">
        <v>0</v>
      </c>
      <c r="M32" s="11">
        <f t="shared" si="5"/>
        <v>0</v>
      </c>
      <c r="N32" s="10">
        <v>0</v>
      </c>
      <c r="O32" s="10">
        <v>0</v>
      </c>
      <c r="P32" s="10">
        <v>0</v>
      </c>
      <c r="Q32" s="11">
        <f t="shared" si="6"/>
        <v>0</v>
      </c>
      <c r="R32" s="10">
        <v>0</v>
      </c>
      <c r="S32" s="10">
        <v>0</v>
      </c>
      <c r="T32" s="10">
        <v>5000</v>
      </c>
      <c r="U32" s="11">
        <v>5000</v>
      </c>
      <c r="V32" s="10">
        <v>0</v>
      </c>
      <c r="W32" s="10">
        <v>0</v>
      </c>
      <c r="X32" s="10">
        <v>0</v>
      </c>
      <c r="Y32" s="11">
        <f t="shared" si="8"/>
        <v>0</v>
      </c>
      <c r="Z32" s="11">
        <f t="shared" si="9"/>
        <v>5000</v>
      </c>
    </row>
    <row r="33" spans="1:26" ht="64.5">
      <c r="A33" s="5">
        <v>4</v>
      </c>
      <c r="B33" s="5" t="s">
        <v>36</v>
      </c>
      <c r="C33" s="12" t="s">
        <v>82</v>
      </c>
      <c r="D33" s="12" t="s">
        <v>83</v>
      </c>
      <c r="E33" s="5">
        <v>441</v>
      </c>
      <c r="F33" s="5">
        <v>10124</v>
      </c>
      <c r="G33" s="5">
        <v>237</v>
      </c>
      <c r="H33" s="10">
        <v>10000</v>
      </c>
      <c r="I33" s="5" t="s">
        <v>84</v>
      </c>
      <c r="J33" s="10">
        <v>105000</v>
      </c>
      <c r="K33" s="10">
        <v>245000</v>
      </c>
      <c r="L33" s="10">
        <v>175000</v>
      </c>
      <c r="M33" s="11">
        <f t="shared" si="5"/>
        <v>525000</v>
      </c>
      <c r="N33" s="10">
        <v>75000</v>
      </c>
      <c r="O33" s="10">
        <v>0</v>
      </c>
      <c r="P33" s="10">
        <v>0</v>
      </c>
      <c r="Q33" s="11">
        <f t="shared" si="6"/>
        <v>75000</v>
      </c>
      <c r="R33" s="10">
        <v>0</v>
      </c>
      <c r="S33" s="10">
        <v>0</v>
      </c>
      <c r="T33" s="10">
        <v>25000</v>
      </c>
      <c r="U33" s="11">
        <f t="shared" ref="U33" si="10">SUM(R33:T33)</f>
        <v>25000</v>
      </c>
      <c r="V33" s="10">
        <v>0</v>
      </c>
      <c r="W33" s="10">
        <v>0</v>
      </c>
      <c r="X33" s="10">
        <v>0</v>
      </c>
      <c r="Y33" s="11">
        <f t="shared" si="8"/>
        <v>0</v>
      </c>
      <c r="Z33" s="11">
        <f t="shared" si="9"/>
        <v>625000</v>
      </c>
    </row>
  </sheetData>
  <mergeCells count="32">
    <mergeCell ref="Z28:Z29"/>
    <mergeCell ref="F28:F29"/>
    <mergeCell ref="G28:G29"/>
    <mergeCell ref="H28:H29"/>
    <mergeCell ref="I28:I29"/>
    <mergeCell ref="J28:Y28"/>
    <mergeCell ref="A28:A29"/>
    <mergeCell ref="B28:B29"/>
    <mergeCell ref="C28:C29"/>
    <mergeCell ref="D28:D29"/>
    <mergeCell ref="E28:E29"/>
    <mergeCell ref="A22:P22"/>
    <mergeCell ref="C24:E24"/>
    <mergeCell ref="H24:K24"/>
    <mergeCell ref="C25:E25"/>
    <mergeCell ref="C26:E26"/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mlomeli</cp:lastModifiedBy>
  <cp:lastPrinted>2023-02-09T20:46:31Z</cp:lastPrinted>
  <dcterms:created xsi:type="dcterms:W3CDTF">2023-02-09T20:44:27Z</dcterms:created>
  <dcterms:modified xsi:type="dcterms:W3CDTF">2024-01-15T19:59:39Z</dcterms:modified>
</cp:coreProperties>
</file>